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N54" i="1"/>
  <c r="N55" i="1"/>
  <c r="N56" i="1"/>
  <c r="J30" i="1" l="1"/>
  <c r="J57" i="1" l="1"/>
  <c r="N32" i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30" i="1"/>
  <c r="N57" i="1" s="1"/>
  <c r="N62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J62" i="1" l="1"/>
</calcChain>
</file>

<file path=xl/sharedStrings.xml><?xml version="1.0" encoding="utf-8"?>
<sst xmlns="http://schemas.openxmlformats.org/spreadsheetml/2006/main" count="43" uniqueCount="38">
  <si>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</si>
  <si>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</si>
  <si>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</si>
  <si>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</si>
  <si>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</si>
  <si>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</si>
  <si>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</si>
  <si>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</si>
  <si>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</si>
  <si>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</si>
  <si>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</si>
  <si>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</si>
  <si>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</si>
  <si>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</si>
  <si>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</si>
  <si>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</si>
  <si>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</si>
  <si>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</si>
  <si>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</si>
  <si>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</si>
  <si>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</si>
  <si>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</si>
  <si>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</si>
  <si>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</si>
  <si>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</si>
  <si>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</si>
  <si>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</si>
  <si>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</si>
  <si>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</si>
  <si>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</si>
  <si>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Начальник финансового управления</t>
  </si>
  <si>
    <t>Е.Н.Назирова</t>
  </si>
  <si>
    <t>Исполнитель:</t>
  </si>
  <si>
    <t>Фуйтанова Н.В.</t>
  </si>
  <si>
    <t>тел. 2-36-85</t>
  </si>
  <si>
    <t>ТОГО ПО РАЗДЕЛУ II:</t>
  </si>
  <si>
    <t>24.07.2020 № 12</t>
  </si>
  <si>
    <t>Муниципальная долговая книга муниципального образования "Смидовичский муниципальный район" по состоянию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</si>
</sst>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A30" zoomScaleNormal="100" workbookViewId="0">
      <selection activeCell="Y11" sqref="Y11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4" t="s">
        <v>16</v>
      </c>
      <c r="N1" s="34"/>
      <c r="O1" s="34"/>
    </row>
    <row r="2" spans="1:25" x14ac:dyDescent="0.25">
      <c r="M2" s="34" t="s">
        <v>17</v>
      </c>
      <c r="N2" s="34"/>
      <c r="O2" s="34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4" t="s">
        <v>19</v>
      </c>
      <c r="N4" s="34"/>
      <c r="O4" s="34"/>
    </row>
    <row r="5" spans="1:25" x14ac:dyDescent="0.25">
      <c r="M5" s="3"/>
      <c r="N5" s="3"/>
      <c r="O5" s="3"/>
    </row>
    <row r="6" spans="1:25" ht="15.75" x14ac:dyDescent="0.25">
      <c r="A6" s="36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3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25" ht="27.75" customHeight="1" x14ac:dyDescent="0.25">
      <c r="A9" s="32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1"/>
      <c r="L9" s="31"/>
      <c r="M9" s="31"/>
      <c r="N9" s="31" t="s">
        <v>14</v>
      </c>
      <c r="O9" s="31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2"/>
      <c r="B10" s="31"/>
      <c r="C10" s="31"/>
      <c r="D10" s="31"/>
      <c r="E10" s="31"/>
      <c r="F10" s="31"/>
      <c r="G10" s="31"/>
      <c r="H10" s="31"/>
      <c r="I10" s="31"/>
      <c r="J10" s="32" t="s">
        <v>10</v>
      </c>
      <c r="K10" s="32"/>
      <c r="L10" s="32" t="s">
        <v>11</v>
      </c>
      <c r="M10" s="32"/>
      <c r="N10" s="31"/>
      <c r="O10" s="31"/>
    </row>
    <row r="11" spans="1:25" ht="70.5" customHeight="1" x14ac:dyDescent="0.25">
      <c r="A11" s="32"/>
      <c r="B11" s="31"/>
      <c r="C11" s="31"/>
      <c r="D11" s="31"/>
      <c r="E11" s="31"/>
      <c r="F11" s="31"/>
      <c r="G11" s="31"/>
      <c r="H11" s="31"/>
      <c r="I11" s="31"/>
      <c r="J11" s="4" t="s">
        <v>12</v>
      </c>
      <c r="K11" s="4" t="s">
        <v>13</v>
      </c>
      <c r="L11" s="4" t="s">
        <v>12</v>
      </c>
      <c r="M11" s="4" t="s">
        <v>13</v>
      </c>
      <c r="N11" s="31"/>
      <c r="O11" s="31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30" customHeight="1" x14ac:dyDescent="0.25">
      <c r="A17" s="20">
        <v>1</v>
      </c>
      <c r="B17" s="9" t="s">
        <v>26</v>
      </c>
      <c r="C17" s="8" t="s">
        <v>36</v>
      </c>
      <c r="D17" s="8"/>
      <c r="E17" s="12">
        <v>3000</v>
      </c>
      <c r="F17" s="8" t="s">
        <v>27</v>
      </c>
      <c r="G17" s="11">
        <v>44039</v>
      </c>
      <c r="H17" s="8"/>
      <c r="I17" s="11">
        <v>44586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166.66667000000001</v>
      </c>
      <c r="K18" s="14">
        <v>44061</v>
      </c>
      <c r="L18" s="6"/>
      <c r="M18" s="6"/>
      <c r="N18" s="16">
        <f>E17-J18</f>
        <v>2833.3333299999999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166.66667000000001</v>
      </c>
      <c r="K19" s="14">
        <v>44099</v>
      </c>
      <c r="L19" s="6"/>
      <c r="M19" s="6"/>
      <c r="N19" s="16">
        <f>N18-J19</f>
        <v>2666.6666599999999</v>
      </c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>
        <f t="shared" ref="N20:N29" si="0">N19-J20</f>
        <v>2666.6666599999999</v>
      </c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>
        <f t="shared" si="0"/>
        <v>2666.6666599999999</v>
      </c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>
        <f t="shared" si="0"/>
        <v>2666.6666599999999</v>
      </c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>
        <f t="shared" si="0"/>
        <v>2666.6666599999999</v>
      </c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>
        <f t="shared" si="0"/>
        <v>2666.6666599999999</v>
      </c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>
        <f t="shared" si="0"/>
        <v>2666.6666599999999</v>
      </c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>
        <f t="shared" si="0"/>
        <v>2666.6666599999999</v>
      </c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>
        <f t="shared" si="0"/>
        <v>2666.6666599999999</v>
      </c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>
        <f t="shared" si="0"/>
        <v>2666.6666599999999</v>
      </c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>
        <f t="shared" si="0"/>
        <v>2666.6666599999999</v>
      </c>
      <c r="O29" s="6"/>
    </row>
    <row r="30" spans="1:15" ht="15" customHeight="1" x14ac:dyDescent="0.25">
      <c r="A30" s="17"/>
      <c r="B30" s="18" t="s">
        <v>28</v>
      </c>
      <c r="C30" s="17"/>
      <c r="D30" s="17"/>
      <c r="E30" s="17"/>
      <c r="F30" s="17"/>
      <c r="G30" s="17"/>
      <c r="H30" s="17"/>
      <c r="I30" s="17"/>
      <c r="J30" s="19">
        <f>SUM(J18:J29)</f>
        <v>333.33334000000002</v>
      </c>
      <c r="K30" s="17"/>
      <c r="L30" s="17"/>
      <c r="M30" s="17"/>
      <c r="N30" s="19">
        <f>E17-J30</f>
        <v>2666.6666599999999</v>
      </c>
      <c r="O30" s="6"/>
    </row>
    <row r="31" spans="1:15" ht="45" x14ac:dyDescent="0.25">
      <c r="A31" s="21">
        <v>2</v>
      </c>
      <c r="B31" s="10" t="s">
        <v>26</v>
      </c>
      <c r="C31" s="10" t="s">
        <v>29</v>
      </c>
      <c r="D31" s="6"/>
      <c r="E31" s="15">
        <v>5100</v>
      </c>
      <c r="F31" s="6" t="s">
        <v>27</v>
      </c>
      <c r="G31" s="14">
        <v>43335</v>
      </c>
      <c r="H31" s="6"/>
      <c r="I31" s="14">
        <v>44068</v>
      </c>
      <c r="J31" s="6"/>
      <c r="K31" s="6"/>
      <c r="L31" s="6"/>
      <c r="M31" s="6"/>
      <c r="N31" s="16"/>
      <c r="O31" s="6"/>
    </row>
    <row r="32" spans="1:15" x14ac:dyDescent="0.25">
      <c r="A32" s="6"/>
      <c r="B32" s="10"/>
      <c r="C32" s="10"/>
      <c r="D32" s="6"/>
      <c r="E32" s="15"/>
      <c r="F32" s="6"/>
      <c r="G32" s="14"/>
      <c r="H32" s="6"/>
      <c r="I32" s="14"/>
      <c r="J32" s="6">
        <v>212.5</v>
      </c>
      <c r="K32" s="14">
        <v>43362</v>
      </c>
      <c r="L32" s="6"/>
      <c r="M32" s="6"/>
      <c r="N32" s="16">
        <f>E31-J32</f>
        <v>4887.5</v>
      </c>
      <c r="O32" s="6"/>
    </row>
    <row r="33" spans="1:15" x14ac:dyDescent="0.25">
      <c r="A33" s="6"/>
      <c r="B33" s="10"/>
      <c r="C33" s="10"/>
      <c r="D33" s="6"/>
      <c r="E33" s="15"/>
      <c r="F33" s="6"/>
      <c r="G33" s="14"/>
      <c r="H33" s="6"/>
      <c r="I33" s="14"/>
      <c r="J33" s="6">
        <v>212.5</v>
      </c>
      <c r="K33" s="14">
        <v>43398</v>
      </c>
      <c r="L33" s="6"/>
      <c r="M33" s="6"/>
      <c r="N33" s="16">
        <f>N32-J33</f>
        <v>4675</v>
      </c>
      <c r="O33" s="6"/>
    </row>
    <row r="34" spans="1:15" x14ac:dyDescent="0.25">
      <c r="A34" s="6"/>
      <c r="B34" s="10"/>
      <c r="C34" s="10"/>
      <c r="D34" s="6"/>
      <c r="E34" s="15"/>
      <c r="F34" s="6"/>
      <c r="G34" s="14"/>
      <c r="H34" s="6"/>
      <c r="I34" s="14"/>
      <c r="J34" s="6">
        <v>212.5</v>
      </c>
      <c r="K34" s="14">
        <v>43417</v>
      </c>
      <c r="L34" s="6"/>
      <c r="M34" s="6"/>
      <c r="N34" s="16">
        <f t="shared" ref="N34:N56" si="1">N33-J34</f>
        <v>4462.5</v>
      </c>
      <c r="O34" s="6"/>
    </row>
    <row r="35" spans="1:15" x14ac:dyDescent="0.25">
      <c r="A35" s="6"/>
      <c r="B35" s="10"/>
      <c r="C35" s="10"/>
      <c r="D35" s="6"/>
      <c r="E35" s="15"/>
      <c r="F35" s="6"/>
      <c r="G35" s="14"/>
      <c r="H35" s="6"/>
      <c r="I35" s="14"/>
      <c r="J35" s="6">
        <v>212.5</v>
      </c>
      <c r="K35" s="14">
        <v>43451</v>
      </c>
      <c r="L35" s="6"/>
      <c r="M35" s="6"/>
      <c r="N35" s="16">
        <f t="shared" si="1"/>
        <v>4250</v>
      </c>
      <c r="O35" s="6"/>
    </row>
    <row r="36" spans="1:15" x14ac:dyDescent="0.25">
      <c r="A36" s="6"/>
      <c r="B36" s="10"/>
      <c r="C36" s="10"/>
      <c r="D36" s="6"/>
      <c r="E36" s="15"/>
      <c r="F36" s="6"/>
      <c r="G36" s="14"/>
      <c r="H36" s="6"/>
      <c r="I36" s="14"/>
      <c r="J36" s="6">
        <v>212.5</v>
      </c>
      <c r="K36" s="14">
        <v>43486</v>
      </c>
      <c r="L36" s="6"/>
      <c r="M36" s="6"/>
      <c r="N36" s="16">
        <f t="shared" si="1"/>
        <v>4037.5</v>
      </c>
      <c r="O36" s="6"/>
    </row>
    <row r="37" spans="1:15" x14ac:dyDescent="0.25">
      <c r="A37" s="6"/>
      <c r="B37" s="10"/>
      <c r="C37" s="10"/>
      <c r="D37" s="6"/>
      <c r="E37" s="15"/>
      <c r="F37" s="6"/>
      <c r="G37" s="14"/>
      <c r="H37" s="6"/>
      <c r="I37" s="14"/>
      <c r="J37" s="6">
        <v>212.5</v>
      </c>
      <c r="K37" s="14">
        <v>43518</v>
      </c>
      <c r="L37" s="6"/>
      <c r="M37" s="6"/>
      <c r="N37" s="16">
        <f t="shared" si="1"/>
        <v>3825</v>
      </c>
      <c r="O37" s="6"/>
    </row>
    <row r="38" spans="1:15" x14ac:dyDescent="0.25">
      <c r="A38" s="6"/>
      <c r="B38" s="10"/>
      <c r="C38" s="10"/>
      <c r="D38" s="6"/>
      <c r="E38" s="15"/>
      <c r="F38" s="6"/>
      <c r="G38" s="14"/>
      <c r="H38" s="6"/>
      <c r="I38" s="14"/>
      <c r="J38" s="6">
        <v>212.5</v>
      </c>
      <c r="K38" s="14">
        <v>43539</v>
      </c>
      <c r="L38" s="6"/>
      <c r="M38" s="6"/>
      <c r="N38" s="16">
        <f t="shared" si="1"/>
        <v>3612.5</v>
      </c>
      <c r="O38" s="6"/>
    </row>
    <row r="39" spans="1:15" x14ac:dyDescent="0.25">
      <c r="A39" s="6"/>
      <c r="B39" s="10"/>
      <c r="C39" s="10"/>
      <c r="D39" s="6"/>
      <c r="E39" s="15"/>
      <c r="F39" s="6"/>
      <c r="G39" s="14"/>
      <c r="H39" s="6"/>
      <c r="I39" s="14"/>
      <c r="J39" s="6">
        <v>212.5</v>
      </c>
      <c r="K39" s="14">
        <v>43570</v>
      </c>
      <c r="L39" s="6"/>
      <c r="M39" s="6"/>
      <c r="N39" s="16">
        <f t="shared" si="1"/>
        <v>3400</v>
      </c>
      <c r="O39" s="6"/>
    </row>
    <row r="40" spans="1:15" x14ac:dyDescent="0.25">
      <c r="A40" s="6"/>
      <c r="B40" s="10"/>
      <c r="C40" s="10"/>
      <c r="D40" s="6"/>
      <c r="E40" s="15"/>
      <c r="F40" s="6"/>
      <c r="G40" s="14"/>
      <c r="H40" s="6"/>
      <c r="I40" s="14"/>
      <c r="J40" s="6">
        <v>212.5</v>
      </c>
      <c r="K40" s="14">
        <v>43605</v>
      </c>
      <c r="L40" s="6"/>
      <c r="M40" s="6"/>
      <c r="N40" s="16">
        <f t="shared" si="1"/>
        <v>3187.5</v>
      </c>
      <c r="O40" s="6"/>
    </row>
    <row r="41" spans="1:15" x14ac:dyDescent="0.25">
      <c r="A41" s="6"/>
      <c r="B41" s="10"/>
      <c r="C41" s="10"/>
      <c r="D41" s="6"/>
      <c r="E41" s="15"/>
      <c r="F41" s="6"/>
      <c r="G41" s="14"/>
      <c r="H41" s="6"/>
      <c r="I41" s="14"/>
      <c r="J41" s="6">
        <v>212.5</v>
      </c>
      <c r="K41" s="14">
        <v>43636</v>
      </c>
      <c r="L41" s="6"/>
      <c r="M41" s="6"/>
      <c r="N41" s="16">
        <f t="shared" si="1"/>
        <v>2975</v>
      </c>
      <c r="O41" s="6"/>
    </row>
    <row r="42" spans="1:15" x14ac:dyDescent="0.25">
      <c r="A42" s="6"/>
      <c r="B42" s="10"/>
      <c r="C42" s="10"/>
      <c r="D42" s="6"/>
      <c r="E42" s="15"/>
      <c r="F42" s="6"/>
      <c r="G42" s="14"/>
      <c r="H42" s="6"/>
      <c r="I42" s="14"/>
      <c r="J42" s="6">
        <v>212.5</v>
      </c>
      <c r="K42" s="14">
        <v>43669</v>
      </c>
      <c r="L42" s="6"/>
      <c r="M42" s="6"/>
      <c r="N42" s="16">
        <f t="shared" si="1"/>
        <v>2762.5</v>
      </c>
      <c r="O42" s="6"/>
    </row>
    <row r="43" spans="1:15" x14ac:dyDescent="0.25">
      <c r="A43" s="6"/>
      <c r="B43" s="10"/>
      <c r="C43" s="10"/>
      <c r="D43" s="6"/>
      <c r="E43" s="15"/>
      <c r="F43" s="6"/>
      <c r="G43" s="14"/>
      <c r="H43" s="6"/>
      <c r="I43" s="14"/>
      <c r="J43" s="6">
        <v>212.5</v>
      </c>
      <c r="K43" s="14">
        <v>43335</v>
      </c>
      <c r="L43" s="6"/>
      <c r="M43" s="6"/>
      <c r="N43" s="16">
        <f t="shared" si="1"/>
        <v>2550</v>
      </c>
      <c r="O43" s="6"/>
    </row>
    <row r="44" spans="1:15" x14ac:dyDescent="0.25">
      <c r="A44" s="6"/>
      <c r="B44" s="10"/>
      <c r="C44" s="10"/>
      <c r="D44" s="6"/>
      <c r="E44" s="15"/>
      <c r="F44" s="6"/>
      <c r="G44" s="14"/>
      <c r="H44" s="6"/>
      <c r="I44" s="14"/>
      <c r="J44" s="6">
        <v>212.5</v>
      </c>
      <c r="K44" s="14">
        <v>43731</v>
      </c>
      <c r="L44" s="6"/>
      <c r="M44" s="6"/>
      <c r="N44" s="16">
        <f t="shared" si="1"/>
        <v>2337.5</v>
      </c>
      <c r="O44" s="6"/>
    </row>
    <row r="45" spans="1:15" x14ac:dyDescent="0.25">
      <c r="A45" s="6"/>
      <c r="B45" s="10"/>
      <c r="C45" s="10"/>
      <c r="D45" s="6"/>
      <c r="E45" s="15"/>
      <c r="F45" s="6"/>
      <c r="G45" s="14"/>
      <c r="H45" s="6"/>
      <c r="I45" s="14"/>
      <c r="J45" s="6">
        <v>212.5</v>
      </c>
      <c r="K45" s="14">
        <v>43760</v>
      </c>
      <c r="L45" s="6"/>
      <c r="M45" s="6"/>
      <c r="N45" s="16">
        <f t="shared" si="1"/>
        <v>2125</v>
      </c>
      <c r="O45" s="6"/>
    </row>
    <row r="46" spans="1:15" x14ac:dyDescent="0.25">
      <c r="A46" s="6"/>
      <c r="B46" s="10"/>
      <c r="C46" s="10"/>
      <c r="D46" s="6"/>
      <c r="E46" s="15"/>
      <c r="F46" s="6"/>
      <c r="G46" s="14"/>
      <c r="H46" s="6"/>
      <c r="I46" s="14"/>
      <c r="J46" s="6">
        <v>212.5</v>
      </c>
      <c r="K46" s="14">
        <v>43791</v>
      </c>
      <c r="L46" s="6"/>
      <c r="M46" s="6"/>
      <c r="N46" s="16">
        <f t="shared" si="1"/>
        <v>1912.5</v>
      </c>
      <c r="O46" s="6"/>
    </row>
    <row r="47" spans="1:15" x14ac:dyDescent="0.25">
      <c r="A47" s="6"/>
      <c r="B47" s="10"/>
      <c r="C47" s="10"/>
      <c r="D47" s="6"/>
      <c r="E47" s="15"/>
      <c r="F47" s="6"/>
      <c r="G47" s="14"/>
      <c r="H47" s="6"/>
      <c r="I47" s="14"/>
      <c r="J47" s="6">
        <v>212.5</v>
      </c>
      <c r="K47" s="14">
        <v>43822</v>
      </c>
      <c r="L47" s="6"/>
      <c r="M47" s="6"/>
      <c r="N47" s="16">
        <f t="shared" si="1"/>
        <v>1700</v>
      </c>
      <c r="O47" s="6"/>
    </row>
    <row r="48" spans="1:15" x14ac:dyDescent="0.25">
      <c r="A48" s="6"/>
      <c r="B48" s="10"/>
      <c r="C48" s="10"/>
      <c r="D48" s="6"/>
      <c r="E48" s="15"/>
      <c r="F48" s="6"/>
      <c r="G48" s="14"/>
      <c r="H48" s="6"/>
      <c r="I48" s="14"/>
      <c r="J48" s="6">
        <v>212.5</v>
      </c>
      <c r="K48" s="14">
        <v>43854</v>
      </c>
      <c r="L48" s="6"/>
      <c r="M48" s="6"/>
      <c r="N48" s="16">
        <f t="shared" si="1"/>
        <v>1487.5</v>
      </c>
      <c r="O48" s="6"/>
    </row>
    <row r="49" spans="1:15" x14ac:dyDescent="0.25">
      <c r="A49" s="6"/>
      <c r="B49" s="10"/>
      <c r="C49" s="10"/>
      <c r="D49" s="6"/>
      <c r="E49" s="15"/>
      <c r="F49" s="6"/>
      <c r="G49" s="14"/>
      <c r="H49" s="6"/>
      <c r="I49" s="14"/>
      <c r="J49" s="6">
        <v>212.5</v>
      </c>
      <c r="K49" s="14">
        <v>43882</v>
      </c>
      <c r="L49" s="6"/>
      <c r="M49" s="6"/>
      <c r="N49" s="16">
        <f t="shared" si="1"/>
        <v>1275</v>
      </c>
      <c r="O49" s="6"/>
    </row>
    <row r="50" spans="1:15" x14ac:dyDescent="0.25">
      <c r="A50" s="6"/>
      <c r="B50" s="6"/>
      <c r="C50" s="6"/>
      <c r="D50" s="6"/>
      <c r="E50" s="6"/>
      <c r="F50" s="6"/>
      <c r="G50" s="6"/>
      <c r="H50" s="6"/>
      <c r="I50" s="6"/>
      <c r="J50" s="6">
        <v>212.5</v>
      </c>
      <c r="K50" s="14">
        <v>43910</v>
      </c>
      <c r="L50" s="6"/>
      <c r="M50" s="6"/>
      <c r="N50" s="16">
        <f t="shared" si="1"/>
        <v>1062.5</v>
      </c>
      <c r="O50" s="6"/>
    </row>
    <row r="51" spans="1:15" x14ac:dyDescent="0.25">
      <c r="A51" s="6"/>
      <c r="B51" s="6"/>
      <c r="C51" s="6"/>
      <c r="D51" s="6"/>
      <c r="E51" s="6"/>
      <c r="F51" s="6"/>
      <c r="G51" s="6"/>
      <c r="H51" s="6"/>
      <c r="I51" s="6"/>
      <c r="J51" s="6">
        <v>212.5</v>
      </c>
      <c r="K51" s="14">
        <v>43941</v>
      </c>
      <c r="L51" s="6"/>
      <c r="M51" s="6"/>
      <c r="N51" s="16">
        <f t="shared" si="1"/>
        <v>850</v>
      </c>
      <c r="O51" s="6"/>
    </row>
    <row r="52" spans="1:15" x14ac:dyDescent="0.25">
      <c r="A52" s="6"/>
      <c r="B52" s="6"/>
      <c r="C52" s="6"/>
      <c r="D52" s="6"/>
      <c r="E52" s="6"/>
      <c r="F52" s="6"/>
      <c r="G52" s="6"/>
      <c r="H52" s="6"/>
      <c r="I52" s="6"/>
      <c r="J52" s="6">
        <v>212.5</v>
      </c>
      <c r="K52" s="14">
        <v>43971</v>
      </c>
      <c r="L52" s="6"/>
      <c r="M52" s="6"/>
      <c r="N52" s="16">
        <f t="shared" si="1"/>
        <v>637.5</v>
      </c>
      <c r="O52" s="6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>
        <v>212.5</v>
      </c>
      <c r="K53" s="14">
        <v>44005</v>
      </c>
      <c r="L53" s="6"/>
      <c r="M53" s="6"/>
      <c r="N53" s="16">
        <f t="shared" si="1"/>
        <v>425</v>
      </c>
      <c r="O53" s="6"/>
    </row>
    <row r="54" spans="1:15" x14ac:dyDescent="0.25">
      <c r="A54" s="6"/>
      <c r="B54" s="6"/>
      <c r="C54" s="6"/>
      <c r="D54" s="6"/>
      <c r="E54" s="6"/>
      <c r="F54" s="6"/>
      <c r="G54" s="6"/>
      <c r="H54" s="6"/>
      <c r="I54" s="6"/>
      <c r="J54" s="6">
        <v>212.5</v>
      </c>
      <c r="K54" s="14">
        <v>44026</v>
      </c>
      <c r="L54" s="6"/>
      <c r="M54" s="6"/>
      <c r="N54" s="16">
        <f t="shared" si="1"/>
        <v>212.5</v>
      </c>
      <c r="O54" s="6"/>
    </row>
    <row r="55" spans="1:15" x14ac:dyDescent="0.25">
      <c r="A55" s="6"/>
      <c r="B55" s="6"/>
      <c r="C55" s="6"/>
      <c r="D55" s="6"/>
      <c r="E55" s="6"/>
      <c r="F55" s="6"/>
      <c r="G55" s="6"/>
      <c r="H55" s="6"/>
      <c r="I55" s="6"/>
      <c r="J55" s="6">
        <v>212.5</v>
      </c>
      <c r="K55" s="14">
        <v>44061</v>
      </c>
      <c r="L55" s="6"/>
      <c r="M55" s="6"/>
      <c r="N55" s="16">
        <f t="shared" si="1"/>
        <v>0</v>
      </c>
      <c r="O55" s="6"/>
    </row>
    <row r="56" spans="1:15" s="22" customFormat="1" ht="14.25" x14ac:dyDescent="0.2">
      <c r="A56" s="17"/>
      <c r="B56" s="17" t="s">
        <v>28</v>
      </c>
      <c r="C56" s="17"/>
      <c r="D56" s="17"/>
      <c r="E56" s="17"/>
      <c r="F56" s="17"/>
      <c r="G56" s="17"/>
      <c r="H56" s="17"/>
      <c r="I56" s="17"/>
      <c r="J56" s="30">
        <f>SUM(J32:J55)</f>
        <v>5100</v>
      </c>
      <c r="K56" s="17"/>
      <c r="L56" s="17"/>
      <c r="M56" s="17"/>
      <c r="N56" s="19">
        <f>E31-J56</f>
        <v>0</v>
      </c>
      <c r="O56" s="17"/>
    </row>
    <row r="57" spans="1:15" s="22" customFormat="1" ht="14.25" x14ac:dyDescent="0.2">
      <c r="A57" s="17" t="s">
        <v>35</v>
      </c>
      <c r="B57" s="17"/>
      <c r="C57" s="17"/>
      <c r="D57" s="17"/>
      <c r="E57" s="17"/>
      <c r="F57" s="17"/>
      <c r="G57" s="17"/>
      <c r="H57" s="17"/>
      <c r="I57" s="17"/>
      <c r="J57" s="19">
        <f>J30+J56</f>
        <v>5433.3333400000001</v>
      </c>
      <c r="K57" s="17"/>
      <c r="L57" s="17"/>
      <c r="M57" s="17"/>
      <c r="N57" s="19">
        <f>N56+N30</f>
        <v>2666.6666599999999</v>
      </c>
      <c r="O57" s="17"/>
    </row>
    <row r="58" spans="1:15" s="22" customFormat="1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3"/>
      <c r="N58" s="24"/>
      <c r="O58" s="23"/>
    </row>
    <row r="59" spans="1:15" x14ac:dyDescent="0.25">
      <c r="A59" s="34" t="s">
        <v>23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25" t="s">
        <v>24</v>
      </c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5">
      <c r="A62" s="26" t="s">
        <v>25</v>
      </c>
      <c r="B62" s="26"/>
      <c r="C62" s="26"/>
      <c r="D62" s="26"/>
      <c r="E62" s="26"/>
      <c r="F62" s="26"/>
      <c r="G62" s="26"/>
      <c r="H62" s="26"/>
      <c r="I62" s="26"/>
      <c r="J62" s="27">
        <f>J61+J57+J14</f>
        <v>5433.3333400000001</v>
      </c>
      <c r="K62" s="27"/>
      <c r="L62" s="27"/>
      <c r="M62" s="27"/>
      <c r="N62" s="27">
        <f t="shared" ref="N62" si="2">N61+N57+N14</f>
        <v>2666.6666599999999</v>
      </c>
      <c r="O62" s="26"/>
    </row>
    <row r="65" spans="1:13" ht="15.75" x14ac:dyDescent="0.25">
      <c r="A65" s="28" t="s">
        <v>30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 t="s">
        <v>31</v>
      </c>
      <c r="M65" s="28"/>
    </row>
    <row r="69" spans="1:13" x14ac:dyDescent="0.25">
      <c r="A69" s="29" t="s">
        <v>32</v>
      </c>
      <c r="B69" s="29"/>
    </row>
    <row r="70" spans="1:13" x14ac:dyDescent="0.25">
      <c r="A70" s="29" t="s">
        <v>33</v>
      </c>
      <c r="B70" s="29"/>
    </row>
    <row r="71" spans="1:13" x14ac:dyDescent="0.25">
      <c r="A71" s="29" t="s">
        <v>34</v>
      </c>
      <c r="B71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M1:O1"/>
    <mergeCell ref="M2:O2"/>
    <mergeCell ref="M3:O3"/>
    <mergeCell ref="M4:O4"/>
    <mergeCell ref="A6:O6"/>
    <mergeCell ref="O9:O11"/>
    <mergeCell ref="A16:O16"/>
    <mergeCell ref="A59:O59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2021-02-12T02:38:20Z</dcterms:modified>
</cp:coreProperties>
</file>